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on/Downloads/"/>
    </mc:Choice>
  </mc:AlternateContent>
  <xr:revisionPtr revIDLastSave="0" documentId="13_ncr:1_{EAC4F244-8480-164F-B955-8BD2D44FB315}" xr6:coauthVersionLast="47" xr6:coauthVersionMax="47" xr10:uidLastSave="{00000000-0000-0000-0000-000000000000}"/>
  <bookViews>
    <workbookView xWindow="53280" yWindow="4980" windowWidth="27640" windowHeight="16940" xr2:uid="{539180DE-8B4F-744C-AEF5-4ECB59B2AC9C}"/>
  </bookViews>
  <sheets>
    <sheet name="Running" sheetId="1" r:id="rId1"/>
    <sheet name="Driving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I4" i="1" s="1"/>
  <c r="I5" i="1" s="1"/>
  <c r="I6" i="1" s="1"/>
  <c r="I7" i="1" s="1"/>
  <c r="I8" i="1" s="1"/>
  <c r="I9" i="1" s="1"/>
  <c r="I10" i="1" s="1"/>
  <c r="I11" i="1" s="1"/>
  <c r="H3" i="1"/>
  <c r="H4" i="1" s="1"/>
  <c r="H5" i="1" s="1"/>
  <c r="H6" i="1" s="1"/>
  <c r="H7" i="1" s="1"/>
  <c r="H8" i="1" s="1"/>
  <c r="H9" i="1" s="1"/>
  <c r="H10" i="1" s="1"/>
  <c r="H11" i="1" s="1"/>
  <c r="F12" i="1"/>
  <c r="L15" i="1"/>
  <c r="G12" i="1"/>
  <c r="C11" i="1"/>
  <c r="C10" i="1"/>
  <c r="C9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<sst xmlns="http://schemas.openxmlformats.org/spreadsheetml/2006/main" count="65" uniqueCount="64">
  <si>
    <t>Leg</t>
  </si>
  <si>
    <t>Distance</t>
  </si>
  <si>
    <t>Description</t>
  </si>
  <si>
    <t>Leg 1</t>
  </si>
  <si>
    <t>Toro  Canyon</t>
  </si>
  <si>
    <t xml:space="preserve">6.4 miles, elevation gain  830′,  loss 540′ </t>
  </si>
  <si>
    <t>Leg 2</t>
  </si>
  <si>
    <t xml:space="preserve">3 1/2  miles, elevation gain 1,750′, loss 41′ </t>
  </si>
  <si>
    <t>Leg 3</t>
  </si>
  <si>
    <t>Rattlesnake</t>
  </si>
  <si>
    <t>4 miles, elevation gain 1,500' Loss 105'</t>
  </si>
  <si>
    <t>Leg 4</t>
  </si>
  <si>
    <t>La Cumbre Peak</t>
  </si>
  <si>
    <t>9 1/4 miles, elevation gain 580',  loss 2,284'</t>
  </si>
  <si>
    <t>Leg 5</t>
  </si>
  <si>
    <t>154/Kinevan</t>
  </si>
  <si>
    <t>4 3/4 miles, elevation gain 1,100', loss 310 ft</t>
  </si>
  <si>
    <t>Leg 6</t>
  </si>
  <si>
    <t>Gun club</t>
  </si>
  <si>
    <t>9 1/4 miles, elevation gain 1,900′, loss 900'</t>
  </si>
  <si>
    <t>Leg 7</t>
  </si>
  <si>
    <t>WCC Road</t>
  </si>
  <si>
    <t>6 miles, elevation gain 30', loss 1,700'</t>
  </si>
  <si>
    <t>Leg 8</t>
  </si>
  <si>
    <t>Refugio Road</t>
  </si>
  <si>
    <t>6.1 miles, elevation gain 60', loss 1,900'</t>
  </si>
  <si>
    <t>Leg 9</t>
  </si>
  <si>
    <t>Santa Ynez Bridge</t>
  </si>
  <si>
    <t>6 3/4 miles, elevation gain 320', loss 280'</t>
  </si>
  <si>
    <t>Leg 10</t>
  </si>
  <si>
    <t>Alisal</t>
  </si>
  <si>
    <t>Short 3 3/4 miles, elevation gain 400', loss 180'</t>
  </si>
  <si>
    <t>End</t>
  </si>
  <si>
    <t>Nojoqui</t>
  </si>
  <si>
    <t>Legs</t>
  </si>
  <si>
    <t>Appr. Driving Time</t>
  </si>
  <si>
    <t>Appr. Distance (miles)</t>
  </si>
  <si>
    <t>1-2</t>
  </si>
  <si>
    <t>2-3</t>
  </si>
  <si>
    <t>Toro Canyon to Cold Springs</t>
  </si>
  <si>
    <t>Cold Springs to Rattlesnake</t>
  </si>
  <si>
    <t>3-4</t>
  </si>
  <si>
    <t>Rattlesnake to La Cumbre Peak</t>
  </si>
  <si>
    <t>4-5</t>
  </si>
  <si>
    <t>La Cumbre to 154</t>
  </si>
  <si>
    <t>5-6</t>
  </si>
  <si>
    <t>154 to Gun Club</t>
  </si>
  <si>
    <t>6-7</t>
  </si>
  <si>
    <t>West Camino Cielo to road (via dirt road)</t>
  </si>
  <si>
    <t>West Camino Cielo to road (via Refugio rd)</t>
  </si>
  <si>
    <t>7-8</t>
  </si>
  <si>
    <t>Refugio to San Ynez</t>
  </si>
  <si>
    <t>8-9</t>
  </si>
  <si>
    <t>San Ynez to Alisal</t>
  </si>
  <si>
    <t>10-finish</t>
  </si>
  <si>
    <t>Alisal to Finish</t>
  </si>
  <si>
    <t>Start (GPS Link)</t>
  </si>
  <si>
    <t>Description (and Google Maps)</t>
  </si>
  <si>
    <t>Mile</t>
  </si>
  <si>
    <t>Cold Springs/West Fork</t>
  </si>
  <si>
    <t>Fast</t>
  </si>
  <si>
    <t>Slow</t>
  </si>
  <si>
    <t>Fast2</t>
  </si>
  <si>
    <t>Slow2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</si>
</sst>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h:mm;@"/>
    <numFmt numFmtId="168" formatCode="[$-409]h:mm\ AM/PM;@"/>
  </numFmts>
  <fonts count="3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0" fillId="0" borderId="0" xfId="0" applyNumberFormat="1"/>
    <xf numFmtId="20" fontId="0" fillId="0" borderId="0" xfId="0" applyNumberFormat="1"/>
    <xf numFmtId="49" fontId="0" fillId="0" borderId="0" xfId="0" applyNumberFormat="1"/>
    <xf numFmtId="49" fontId="0" fillId="0" borderId="0" xfId="0" quotePrefix="1" applyNumberFormat="1"/>
    <xf numFmtId="165" fontId="0" fillId="0" borderId="0" xfId="0" applyNumberFormat="1"/>
    <xf numFmtId="12" fontId="0" fillId="0" borderId="0" xfId="0" applyNumberFormat="1"/>
    <xf numFmtId="0" fontId="1" fillId="0" borderId="0" xfId="1"/>
    <xf numFmtId="49" fontId="1" fillId="0" borderId="0" xfId="1" quotePrefix="1" applyNumberFormat="1"/>
    <xf numFmtId="49" fontId="1" fillId="0" borderId="0" xfId="1" applyNumberFormat="1"/>
    <xf numFmtId="21" fontId="0" fillId="0" borderId="0" xfId="0" applyNumberFormat="1"/>
    <xf numFmtId="168" fontId="0" fillId="0" borderId="0" xfId="0" applyNumberFormat="1"/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9">
    <dxf>
      <alignment horizontal="general" vertical="bottom" textRotation="0" wrapText="1" indent="0" justifyLastLine="0" shrinkToFit="0" readingOrder="0"/>
    </dxf>
    <dxf>
      <numFmt numFmtId="168" formatCode="[$-409]h:mm\ AM/PM;@"/>
    </dxf>
    <dxf>
      <numFmt numFmtId="168" formatCode="[$-409]h:mm\ AM/PM;@"/>
    </dxf>
    <dxf>
      <numFmt numFmtId="25" formatCode="h:mm"/>
    </dxf>
    <dxf>
      <numFmt numFmtId="165" formatCode="h:mm;@"/>
    </dxf>
    <dxf>
      <numFmt numFmtId="30" formatCode="@"/>
    </dxf>
    <dxf>
      <numFmt numFmtId="30" formatCode="@"/>
    </dxf>
    <dxf>
      <numFmt numFmtId="164" formatCode="0.0"/>
    </dxf>
    <dxf>
      <numFmt numFmtId="164" formatCode="0.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E9626B5-8A87-5C4C-B193-8851EF560F2D}" name="Table1" displayName="Table1" ref="A1:I12" totalsRowShown="0">
  <autoFilter ref="A1:I12" xr:uid="{BE9626B5-8A87-5C4C-B193-8851EF560F2D}"/>
  <tableColumns count="9">
    <tableColumn id="1" xr3:uid="{77A715CA-24FB-354B-932E-86A393AE47D4}" name="Leg"/>
    <tableColumn id="2" xr3:uid="{FBA828F5-B04E-DB4F-8DC5-0F791C026247}" name="Mile" dataDxfId="8"/>
    <tableColumn id="3" xr3:uid="{6636225E-2611-B149-A2E8-18978954D184}" name="Distance" dataDxfId="7"/>
    <tableColumn id="4" xr3:uid="{37D6F27B-6373-5D42-896B-0B962470207A}" name="Start (GPS Link)"/>
    <tableColumn id="6" xr3:uid="{398FCEBA-7800-624A-AFB8-E567924D6F6D}" name="Description" dataDxfId="0"/>
    <tableColumn id="5" xr3:uid="{52534C46-3F21-B041-A798-CAFEBD8D74D3}" name="Fast" dataDxfId="3"/>
    <tableColumn id="8" xr3:uid="{09279AF4-7DCF-2643-B3EE-57CF5963AC4F}" name="Slow"/>
    <tableColumn id="9" xr3:uid="{50F77D5E-CF76-5445-8640-994430679097}" name="Fast2" dataDxfId="2"/>
    <tableColumn id="7" xr3:uid="{BC1256DC-6568-6248-A5C1-1F55C8E70A2F}" name="Slow2" dataDxfId="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D9ECDD6-FEC1-FD4D-B732-2AD7B090D3AB}" name="Table2" displayName="Table2" ref="A1:D11" totalsRowShown="0">
  <autoFilter ref="A1:D11" xr:uid="{9D9ECDD6-FEC1-FD4D-B732-2AD7B090D3AB}"/>
  <tableColumns count="4">
    <tableColumn id="1" xr3:uid="{C1C9D681-2F52-DE4B-B5A1-431740DF4008}" name="Legs" dataDxfId="6"/>
    <tableColumn id="2" xr3:uid="{D18A7ECB-CA85-A848-8344-91528E8B8B09}" name="Description (and Google Maps)" dataDxfId="5"/>
    <tableColumn id="4" xr3:uid="{B062EDE1-0474-7844-8E99-C357FCFB70EE}" name="Appr. Distance (miles)"/>
    <tableColumn id="5" xr3:uid="{CE1A101D-03A8-D147-8D6C-5F4A6AE888EF}" name="Appr. Driving Time" dataDxfId="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aps.app.goo.gl/1wdxqUQFCTBrQyXB8" TargetMode="External"/><Relationship Id="rId3" Type="http://schemas.openxmlformats.org/officeDocument/2006/relationships/hyperlink" Target="https://maps.app.goo.gl/6PjNB8FuYQ9tmuBGA" TargetMode="External"/><Relationship Id="rId7" Type="http://schemas.openxmlformats.org/officeDocument/2006/relationships/hyperlink" Target="https://maps.app.goo.gl/nP97xLi6xbfb3XRg9" TargetMode="External"/><Relationship Id="rId12" Type="http://schemas.openxmlformats.org/officeDocument/2006/relationships/table" Target="../tables/table1.xml"/><Relationship Id="rId2" Type="http://schemas.openxmlformats.org/officeDocument/2006/relationships/hyperlink" Target="https://maps.app.goo.gl/k5u5SwJUFwRkPqj4A" TargetMode="External"/><Relationship Id="rId1" Type="http://schemas.openxmlformats.org/officeDocument/2006/relationships/hyperlink" Target="https://maps.app.goo.gl/osWqdDbMnjgTscne6" TargetMode="External"/><Relationship Id="rId6" Type="http://schemas.openxmlformats.org/officeDocument/2006/relationships/hyperlink" Target="https://maps.app.goo.gl/X5eWhe65xag3yjyn6" TargetMode="External"/><Relationship Id="rId11" Type="http://schemas.openxmlformats.org/officeDocument/2006/relationships/hyperlink" Target="https://maps.app.goo.gl/aW6xSaJy2KLRY64o8" TargetMode="External"/><Relationship Id="rId5" Type="http://schemas.openxmlformats.org/officeDocument/2006/relationships/hyperlink" Target="https://maps.app.goo.gl/CJgFbLXYhYwPiMTK6" TargetMode="External"/><Relationship Id="rId10" Type="http://schemas.openxmlformats.org/officeDocument/2006/relationships/hyperlink" Target="https://maps.app.goo.gl/WH6HpRiYJchLKDVo8" TargetMode="External"/><Relationship Id="rId4" Type="http://schemas.openxmlformats.org/officeDocument/2006/relationships/hyperlink" Target="https://maps.app.goo.gl/7NtpqdJoQeJBiT7P6" TargetMode="External"/><Relationship Id="rId9" Type="http://schemas.openxmlformats.org/officeDocument/2006/relationships/hyperlink" Target="https://maps.app.goo.gl/hNcQx91YQT95XcZV7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maps.app.goo.gl/BQWAk1vS7VVKBGBn6" TargetMode="External"/><Relationship Id="rId3" Type="http://schemas.openxmlformats.org/officeDocument/2006/relationships/hyperlink" Target="https://maps.app.goo.gl/p3T6gkmZs4nXdGsk8" TargetMode="External"/><Relationship Id="rId7" Type="http://schemas.openxmlformats.org/officeDocument/2006/relationships/hyperlink" Target="https://maps.app.goo.gl/ykXd5vwbxwo7cUEx8" TargetMode="External"/><Relationship Id="rId2" Type="http://schemas.openxmlformats.org/officeDocument/2006/relationships/hyperlink" Target="https://maps.app.goo.gl/6WBgj8ZkMxHCi6tF6" TargetMode="External"/><Relationship Id="rId1" Type="http://schemas.openxmlformats.org/officeDocument/2006/relationships/hyperlink" Target="https://maps.app.goo.gl/v3VGeDAzYhuxgaEE8" TargetMode="External"/><Relationship Id="rId6" Type="http://schemas.openxmlformats.org/officeDocument/2006/relationships/hyperlink" Target="https://maps.app.goo.gl/14RqAaUUGnav3Mdw6" TargetMode="External"/><Relationship Id="rId11" Type="http://schemas.openxmlformats.org/officeDocument/2006/relationships/table" Target="../tables/table2.xml"/><Relationship Id="rId5" Type="http://schemas.openxmlformats.org/officeDocument/2006/relationships/hyperlink" Target="https://maps.app.goo.gl/4TQ2uG4KgPoQQsDx5" TargetMode="External"/><Relationship Id="rId10" Type="http://schemas.openxmlformats.org/officeDocument/2006/relationships/hyperlink" Target="https://maps.app.goo.gl/9t7emkct1jML8ohx9" TargetMode="External"/><Relationship Id="rId4" Type="http://schemas.openxmlformats.org/officeDocument/2006/relationships/hyperlink" Target="https://maps.app.goo.gl/3T9Vw2nXBSK4vNXy6" TargetMode="External"/><Relationship Id="rId9" Type="http://schemas.openxmlformats.org/officeDocument/2006/relationships/hyperlink" Target="https://maps.app.goo.gl/28zoBrsjFzHu2mtc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65BA9-5318-B943-9A21-046BD5C02E83}">
  <dimension ref="A1:L15"/>
  <sheetViews>
    <sheetView tabSelected="1" zoomScale="140" zoomScaleNormal="140" workbookViewId="0">
      <selection activeCell="K8" sqref="K8"/>
    </sheetView>
  </sheetViews>
  <sheetFormatPr baseColWidth="10" defaultRowHeight="16" x14ac:dyDescent="0.2"/>
  <cols>
    <col min="1" max="1" width="7.83203125" customWidth="1"/>
    <col min="2" max="2" width="6.6640625" customWidth="1"/>
    <col min="3" max="3" width="10.83203125" customWidth="1"/>
    <col min="4" max="4" width="20.6640625" bestFit="1" customWidth="1"/>
    <col min="5" max="5" width="23.6640625" style="12" customWidth="1"/>
    <col min="6" max="6" width="8.5" customWidth="1"/>
    <col min="7" max="7" width="9.33203125" customWidth="1"/>
    <col min="8" max="8" width="11.33203125" style="11" customWidth="1"/>
    <col min="9" max="9" width="10.6640625" style="11" customWidth="1"/>
    <col min="11" max="11" width="15.1640625" bestFit="1" customWidth="1"/>
  </cols>
  <sheetData>
    <row r="1" spans="1:12" ht="17" x14ac:dyDescent="0.2">
      <c r="A1" t="s">
        <v>0</v>
      </c>
      <c r="B1" s="1" t="s">
        <v>58</v>
      </c>
      <c r="C1" s="1" t="s">
        <v>1</v>
      </c>
      <c r="D1" t="s">
        <v>56</v>
      </c>
      <c r="E1" s="12" t="s">
        <v>2</v>
      </c>
      <c r="F1" t="s">
        <v>60</v>
      </c>
      <c r="G1" t="s">
        <v>61</v>
      </c>
      <c r="H1" s="11" t="s">
        <v>62</v>
      </c>
      <c r="I1" s="11" t="s">
        <v>63</v>
      </c>
    </row>
    <row r="2" spans="1:12" ht="34" x14ac:dyDescent="0.2">
      <c r="A2" t="s">
        <v>3</v>
      </c>
      <c r="B2" s="1">
        <v>0</v>
      </c>
      <c r="C2" s="1">
        <f>B3-B2</f>
        <v>6.35</v>
      </c>
      <c r="D2" s="7" t="s">
        <v>4</v>
      </c>
      <c r="E2" s="12" t="s">
        <v>5</v>
      </c>
      <c r="F2" s="2">
        <v>2.9166666666666667E-2</v>
      </c>
      <c r="G2" s="2">
        <v>3.9583333333333331E-2</v>
      </c>
      <c r="H2" s="11">
        <v>0.29166666666666669</v>
      </c>
      <c r="I2" s="11">
        <v>0.29166666666666669</v>
      </c>
    </row>
    <row r="3" spans="1:12" ht="34" x14ac:dyDescent="0.2">
      <c r="A3" t="s">
        <v>6</v>
      </c>
      <c r="B3" s="1">
        <v>6.35</v>
      </c>
      <c r="C3" s="1">
        <f t="shared" ref="C3:C4" si="0">B4-B3</f>
        <v>3.5999999999999996</v>
      </c>
      <c r="D3" s="7" t="s">
        <v>59</v>
      </c>
      <c r="E3" s="12" t="s">
        <v>7</v>
      </c>
      <c r="F3" s="2">
        <v>2.7777777777777776E-2</v>
      </c>
      <c r="G3" s="2">
        <v>4.8611111111111112E-2</v>
      </c>
      <c r="H3" s="11">
        <f>H2+F2</f>
        <v>0.32083333333333336</v>
      </c>
      <c r="I3" s="11">
        <f>I2+G2</f>
        <v>0.33125000000000004</v>
      </c>
    </row>
    <row r="4" spans="1:12" ht="34" x14ac:dyDescent="0.2">
      <c r="A4" t="s">
        <v>8</v>
      </c>
      <c r="B4" s="1">
        <v>9.9499999999999993</v>
      </c>
      <c r="C4" s="1">
        <f t="shared" si="0"/>
        <v>3.99</v>
      </c>
      <c r="D4" s="7" t="s">
        <v>9</v>
      </c>
      <c r="E4" s="12" t="s">
        <v>10</v>
      </c>
      <c r="F4" s="2">
        <v>2.4305555555555556E-2</v>
      </c>
      <c r="G4" s="2">
        <v>4.5138888888888888E-2</v>
      </c>
      <c r="H4" s="11">
        <f>H3+F3</f>
        <v>0.34861111111111115</v>
      </c>
      <c r="I4" s="11">
        <f>I3+G3</f>
        <v>0.37986111111111115</v>
      </c>
    </row>
    <row r="5" spans="1:12" ht="34" x14ac:dyDescent="0.2">
      <c r="A5" t="s">
        <v>11</v>
      </c>
      <c r="B5" s="1">
        <v>13.94</v>
      </c>
      <c r="C5" s="1">
        <f>B6-B5</f>
        <v>9.2099999999999991</v>
      </c>
      <c r="D5" s="7" t="s">
        <v>12</v>
      </c>
      <c r="E5" s="12" t="s">
        <v>13</v>
      </c>
      <c r="F5" s="2">
        <v>4.027777777777778E-2</v>
      </c>
      <c r="G5" s="2">
        <v>5.6250000000000001E-2</v>
      </c>
      <c r="H5" s="11">
        <f>H4+F4</f>
        <v>0.37291666666666673</v>
      </c>
      <c r="I5" s="11">
        <f>I4+G4</f>
        <v>0.42500000000000004</v>
      </c>
    </row>
    <row r="6" spans="1:12" ht="34" x14ac:dyDescent="0.2">
      <c r="A6" t="s">
        <v>14</v>
      </c>
      <c r="B6" s="1">
        <v>23.15</v>
      </c>
      <c r="C6" s="1">
        <f>B7-B6</f>
        <v>4.6500000000000021</v>
      </c>
      <c r="D6" s="7" t="s">
        <v>15</v>
      </c>
      <c r="E6" s="12" t="s">
        <v>16</v>
      </c>
      <c r="F6" s="2">
        <v>2.5000000000000001E-2</v>
      </c>
      <c r="G6" s="2">
        <v>3.4722222222222224E-2</v>
      </c>
      <c r="H6" s="11">
        <f>H5+F5</f>
        <v>0.41319444444444453</v>
      </c>
      <c r="I6" s="11">
        <f>I5+G5</f>
        <v>0.48125000000000007</v>
      </c>
    </row>
    <row r="7" spans="1:12" ht="34" x14ac:dyDescent="0.2">
      <c r="A7" t="s">
        <v>17</v>
      </c>
      <c r="B7" s="1">
        <v>27.8</v>
      </c>
      <c r="C7" s="1">
        <f>B8-B7</f>
        <v>9.5999999999999979</v>
      </c>
      <c r="D7" s="7" t="s">
        <v>18</v>
      </c>
      <c r="E7" s="12" t="s">
        <v>19</v>
      </c>
      <c r="F7" s="2">
        <v>5.4166666666666669E-2</v>
      </c>
      <c r="G7" s="2">
        <v>7.9861111111111105E-2</v>
      </c>
      <c r="H7" s="11">
        <f>H6+F6</f>
        <v>0.43819444444444455</v>
      </c>
      <c r="I7" s="11">
        <f>I6+G6</f>
        <v>0.51597222222222228</v>
      </c>
    </row>
    <row r="8" spans="1:12" ht="34" x14ac:dyDescent="0.2">
      <c r="A8" t="s">
        <v>20</v>
      </c>
      <c r="B8" s="1">
        <v>37.4</v>
      </c>
      <c r="C8" s="1">
        <f>B9-B8</f>
        <v>5.6000000000000014</v>
      </c>
      <c r="D8" s="7" t="s">
        <v>21</v>
      </c>
      <c r="E8" s="12" t="s">
        <v>22</v>
      </c>
      <c r="F8" s="2">
        <v>2.2222222222222223E-2</v>
      </c>
      <c r="G8" s="2">
        <v>4.8611111111111112E-2</v>
      </c>
      <c r="H8" s="11">
        <f>H7+F7</f>
        <v>0.49236111111111125</v>
      </c>
      <c r="I8" s="11">
        <f>I7+G7</f>
        <v>0.59583333333333344</v>
      </c>
    </row>
    <row r="9" spans="1:12" ht="34" x14ac:dyDescent="0.2">
      <c r="A9" t="s">
        <v>23</v>
      </c>
      <c r="B9" s="1">
        <v>43</v>
      </c>
      <c r="C9" s="1">
        <f>B10-B9</f>
        <v>6</v>
      </c>
      <c r="D9" s="7" t="s">
        <v>24</v>
      </c>
      <c r="E9" s="12" t="s">
        <v>25</v>
      </c>
      <c r="F9" s="2">
        <v>2.5694444444444443E-2</v>
      </c>
      <c r="G9" s="2">
        <v>3.4722222222222224E-2</v>
      </c>
      <c r="H9" s="11">
        <f>H8+F8</f>
        <v>0.5145833333333335</v>
      </c>
      <c r="I9" s="11">
        <f>I8+G8</f>
        <v>0.6444444444444446</v>
      </c>
    </row>
    <row r="10" spans="1:12" ht="34" x14ac:dyDescent="0.2">
      <c r="A10" t="s">
        <v>26</v>
      </c>
      <c r="B10" s="1">
        <v>49</v>
      </c>
      <c r="C10" s="1">
        <f t="shared" ref="C10:C11" si="1">B11-B10</f>
        <v>6.7000000000000028</v>
      </c>
      <c r="D10" s="7" t="s">
        <v>27</v>
      </c>
      <c r="E10" s="12" t="s">
        <v>28</v>
      </c>
      <c r="F10" s="2">
        <v>2.8472222222222222E-2</v>
      </c>
      <c r="G10" s="2">
        <v>4.5138888888888888E-2</v>
      </c>
      <c r="H10" s="11">
        <f>H9+F9</f>
        <v>0.54027777777777797</v>
      </c>
      <c r="I10" s="11">
        <f>I9+G9</f>
        <v>0.67916666666666681</v>
      </c>
    </row>
    <row r="11" spans="1:12" ht="34" x14ac:dyDescent="0.2">
      <c r="A11" t="s">
        <v>29</v>
      </c>
      <c r="B11" s="1">
        <v>55.7</v>
      </c>
      <c r="C11" s="1">
        <f t="shared" si="1"/>
        <v>3.6999999999999957</v>
      </c>
      <c r="D11" s="7" t="s">
        <v>30</v>
      </c>
      <c r="E11" s="12" t="s">
        <v>31</v>
      </c>
      <c r="F11" s="2">
        <v>2.0833333333333332E-2</v>
      </c>
      <c r="G11" s="2">
        <v>2.0833333333333332E-2</v>
      </c>
      <c r="H11" s="11">
        <f>H10+F10</f>
        <v>0.5687500000000002</v>
      </c>
      <c r="I11" s="11">
        <f>I10+G10</f>
        <v>0.72430555555555565</v>
      </c>
    </row>
    <row r="12" spans="1:12" x14ac:dyDescent="0.2">
      <c r="A12" t="s">
        <v>32</v>
      </c>
      <c r="B12" s="1">
        <v>59.4</v>
      </c>
      <c r="C12" s="1">
        <v>0</v>
      </c>
      <c r="D12" s="7" t="s">
        <v>33</v>
      </c>
      <c r="F12" s="2">
        <f>SUM(F2:F11)</f>
        <v>0.29791666666666666</v>
      </c>
      <c r="G12" s="2">
        <f>SUM(G2:G11)</f>
        <v>0.45347222222222217</v>
      </c>
    </row>
    <row r="15" spans="1:12" x14ac:dyDescent="0.2">
      <c r="K15" s="10">
        <v>9.2384259259259263E-2</v>
      </c>
      <c r="L15" s="10">
        <f>K15-H15</f>
        <v>9.2384259259259263E-2</v>
      </c>
    </row>
  </sheetData>
  <phoneticPr fontId="2" type="noConversion"/>
  <hyperlinks>
    <hyperlink ref="D2" r:id="rId1" xr:uid="{65AF10E1-FB4B-664D-A24D-8EFB880237FB}"/>
    <hyperlink ref="D3" r:id="rId2" display="Cold Sprintgs/West Fork" xr:uid="{2F8C15D2-75B8-5546-AA93-9FE417133794}"/>
    <hyperlink ref="D4" r:id="rId3" xr:uid="{9788D7E1-F53D-9143-BC27-48663BEE3628}"/>
    <hyperlink ref="D5" r:id="rId4" xr:uid="{078B6EAB-E2BC-7949-ABA1-2BBAF3A274E4}"/>
    <hyperlink ref="D6" r:id="rId5" xr:uid="{EA0DD31E-16C8-CD4D-BA09-344623F9A63C}"/>
    <hyperlink ref="D7" r:id="rId6" xr:uid="{B49E318A-E06F-BB4F-9023-30DB6A20F4AB}"/>
    <hyperlink ref="D8" r:id="rId7" xr:uid="{5CBB09F7-B03A-DB49-A393-41973CB64073}"/>
    <hyperlink ref="D9" r:id="rId8" xr:uid="{3EDB32BB-6D32-5348-B906-0892866FFFAE}"/>
    <hyperlink ref="D10" r:id="rId9" xr:uid="{873C706D-A68B-B449-98A8-7DBDF1FCFBCE}"/>
    <hyperlink ref="D11" r:id="rId10" xr:uid="{0D35AB0F-06C0-F349-8C12-48AEE9AE6015}"/>
    <hyperlink ref="D12" r:id="rId11" xr:uid="{E77B0120-A30D-F042-8D52-17CE42F6ED95}"/>
  </hyperlinks>
  <pageMargins left="0.7" right="0.7" top="0.75" bottom="0.75" header="0.3" footer="0.3"/>
  <tableParts count="1">
    <tablePart r:id="rId1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F8EE1-CB0D-044A-9C58-2FE6AA102068}">
  <dimension ref="A1:D11"/>
  <sheetViews>
    <sheetView zoomScale="140" zoomScaleNormal="140" workbookViewId="0">
      <selection activeCell="B16" sqref="B16"/>
    </sheetView>
  </sheetViews>
  <sheetFormatPr baseColWidth="10" defaultRowHeight="16" x14ac:dyDescent="0.2"/>
  <cols>
    <col min="1" max="1" width="10.83203125" style="3"/>
    <col min="2" max="2" width="34.5" style="3" bestFit="1" customWidth="1"/>
    <col min="3" max="3" width="20.33203125" customWidth="1"/>
    <col min="4" max="4" width="17.1640625" style="5" customWidth="1"/>
  </cols>
  <sheetData>
    <row r="1" spans="1:4" x14ac:dyDescent="0.2">
      <c r="A1" s="3" t="s">
        <v>34</v>
      </c>
      <c r="B1" s="3" t="s">
        <v>57</v>
      </c>
      <c r="C1" t="s">
        <v>36</v>
      </c>
      <c r="D1" s="5" t="s">
        <v>35</v>
      </c>
    </row>
    <row r="2" spans="1:4" x14ac:dyDescent="0.2">
      <c r="A2" s="4" t="s">
        <v>37</v>
      </c>
      <c r="B2" s="8" t="s">
        <v>39</v>
      </c>
      <c r="C2">
        <v>7</v>
      </c>
      <c r="D2" s="5">
        <v>1.0416666666666666E-2</v>
      </c>
    </row>
    <row r="3" spans="1:4" x14ac:dyDescent="0.2">
      <c r="A3" s="3" t="s">
        <v>38</v>
      </c>
      <c r="B3" s="9" t="s">
        <v>40</v>
      </c>
      <c r="C3">
        <v>8</v>
      </c>
      <c r="D3" s="5">
        <v>1.7361111111111112E-2</v>
      </c>
    </row>
    <row r="4" spans="1:4" x14ac:dyDescent="0.2">
      <c r="A4" s="3" t="s">
        <v>41</v>
      </c>
      <c r="B4" s="9" t="s">
        <v>42</v>
      </c>
      <c r="C4">
        <v>4</v>
      </c>
      <c r="D4" s="5">
        <v>6.9444444444444441E-3</v>
      </c>
    </row>
    <row r="5" spans="1:4" x14ac:dyDescent="0.2">
      <c r="A5" s="3" t="s">
        <v>43</v>
      </c>
      <c r="B5" s="9" t="s">
        <v>44</v>
      </c>
      <c r="C5">
        <v>9.1999999999999993</v>
      </c>
      <c r="D5" s="5">
        <v>2.0833333333333332E-2</v>
      </c>
    </row>
    <row r="6" spans="1:4" x14ac:dyDescent="0.2">
      <c r="A6" s="3" t="s">
        <v>45</v>
      </c>
      <c r="B6" s="9" t="s">
        <v>46</v>
      </c>
      <c r="C6">
        <v>4.8</v>
      </c>
      <c r="D6" s="5">
        <v>1.0416666666666666E-2</v>
      </c>
    </row>
    <row r="7" spans="1:4" x14ac:dyDescent="0.2">
      <c r="A7" s="3" t="s">
        <v>47</v>
      </c>
      <c r="B7" s="9" t="s">
        <v>48</v>
      </c>
      <c r="C7">
        <v>9.1</v>
      </c>
      <c r="D7" s="5">
        <v>3.125E-2</v>
      </c>
    </row>
    <row r="8" spans="1:4" x14ac:dyDescent="0.2">
      <c r="A8" s="3" t="s">
        <v>47</v>
      </c>
      <c r="B8" s="9" t="s">
        <v>49</v>
      </c>
      <c r="C8">
        <v>43</v>
      </c>
      <c r="D8" s="5">
        <v>6.25E-2</v>
      </c>
    </row>
    <row r="9" spans="1:4" x14ac:dyDescent="0.2">
      <c r="A9" s="3" t="s">
        <v>50</v>
      </c>
      <c r="B9" s="9" t="s">
        <v>51</v>
      </c>
      <c r="C9">
        <v>35</v>
      </c>
      <c r="D9" s="5">
        <v>4.1666666666666664E-2</v>
      </c>
    </row>
    <row r="10" spans="1:4" x14ac:dyDescent="0.2">
      <c r="A10" s="3" t="s">
        <v>52</v>
      </c>
      <c r="B10" s="9" t="s">
        <v>53</v>
      </c>
      <c r="C10" s="6">
        <v>6.5</v>
      </c>
      <c r="D10" s="5">
        <v>6.9444444444444441E-3</v>
      </c>
    </row>
    <row r="11" spans="1:4" x14ac:dyDescent="0.2">
      <c r="A11" s="3" t="s">
        <v>54</v>
      </c>
      <c r="B11" s="9" t="s">
        <v>55</v>
      </c>
      <c r="C11">
        <v>3.7</v>
      </c>
      <c r="D11" s="5">
        <v>6.9444444444444441E-3</v>
      </c>
    </row>
  </sheetData>
  <hyperlinks>
    <hyperlink ref="B2" r:id="rId1" xr:uid="{36D4B32B-9B81-F94F-83FF-94E2748EE14A}"/>
    <hyperlink ref="B3" r:id="rId2" xr:uid="{D1173876-1B4F-EE48-ADD0-7EE6C1BF6633}"/>
    <hyperlink ref="B4" r:id="rId3" xr:uid="{A8976B71-0030-A54E-893F-D65B8B6834B3}"/>
    <hyperlink ref="B5" r:id="rId4" xr:uid="{9A0065DD-29D7-CE43-A950-51F73FD6FB17}"/>
    <hyperlink ref="B6" r:id="rId5" xr:uid="{F1BC1CD3-21EC-2C4C-BDEA-38D319DFFEAA}"/>
    <hyperlink ref="B7" r:id="rId6" xr:uid="{3B87C859-E478-D046-8F16-5E751D87B0FF}"/>
    <hyperlink ref="B8" r:id="rId7" xr:uid="{FECC73CF-7B21-4847-BE06-ECF7727FF5C7}"/>
    <hyperlink ref="B9" r:id="rId8" xr:uid="{6C171A85-7C09-C44E-9F92-30C349882B7F}"/>
    <hyperlink ref="B10" r:id="rId9" xr:uid="{9C9CB0AC-0CB9-604F-A9D7-5B071F944543}"/>
    <hyperlink ref="B11" r:id="rId10" xr:uid="{1D333340-F475-384C-89BC-35343B9FF916}"/>
  </hyperlinks>
  <pageMargins left="0.7" right="0.7" top="0.75" bottom="0.75" header="0.3" footer="0.3"/>
  <tableParts count="1"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Running</vt:lpstr>
      <vt:lpstr>Driving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Zaid</dc:creator>
  <cp:lastModifiedBy>Jonathan Zaid</cp:lastModifiedBy>
  <dcterms:created xsi:type="dcterms:W3CDTF">2025-03-22T23:47:23Z</dcterms:created>
  <dcterms:modified xsi:type="dcterms:W3CDTF">2025-03-30T18:02:05Z</dcterms:modified>
</cp:coreProperties>
</file>